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anneclary/Documents/Finance/Giving Data/GivingPage/"/>
    </mc:Choice>
  </mc:AlternateContent>
  <xr:revisionPtr revIDLastSave="0" documentId="13_ncr:11_{DF458FB3-3578-2448-9AA7-8DC49051414F}" xr6:coauthVersionLast="34" xr6:coauthVersionMax="34" xr10:uidLastSave="{00000000-0000-0000-0000-000000000000}"/>
  <bookViews>
    <workbookView xWindow="0" yWindow="460" windowWidth="23040" windowHeight="19100" xr2:uid="{00000000-000D-0000-FFFF-FFFF00000000}"/>
  </bookViews>
  <sheets>
    <sheet name="Manage My Money" sheetId="1" r:id="rId1"/>
    <sheet name="Chart Data" sheetId="2" state="hidden" r:id="rId2"/>
  </sheets>
  <definedNames>
    <definedName name="Total_Monthly_Expenses">'Manage My Money'!$C$8</definedName>
    <definedName name="Total_Monthly_Income">'Manage My Money'!$C$6</definedName>
    <definedName name="Total_Monthly_Savings">'Manage My Money'!$C$10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10" i="1" l="1"/>
  <c r="C8" i="1"/>
  <c r="C6" i="1"/>
  <c r="D25" i="1" l="1"/>
  <c r="D29" i="1"/>
  <c r="D30" i="1"/>
  <c r="D31" i="1"/>
  <c r="D28" i="1"/>
  <c r="D22" i="1"/>
  <c r="D26" i="1"/>
  <c r="D27" i="1"/>
  <c r="D24" i="1"/>
  <c r="D23" i="1"/>
  <c r="C12" i="1"/>
  <c r="B13" i="1"/>
  <c r="B6" i="2"/>
  <c r="B5" i="2"/>
  <c r="B4" i="2" s="1"/>
  <c r="D32" i="1" l="1"/>
</calcChain>
</file>

<file path=xl/sharedStrings.xml><?xml version="1.0" encoding="utf-8"?>
<sst xmlns="http://schemas.openxmlformats.org/spreadsheetml/2006/main" count="47" uniqueCount="38">
  <si>
    <t>Monthly Income</t>
  </si>
  <si>
    <t>Item</t>
  </si>
  <si>
    <t>Income Source 1</t>
  </si>
  <si>
    <t>Income Source 2</t>
  </si>
  <si>
    <t>Other</t>
  </si>
  <si>
    <t>Amount</t>
  </si>
  <si>
    <t>Monthly Expenses</t>
  </si>
  <si>
    <t>Monthly Savings</t>
  </si>
  <si>
    <t>Date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</si>
  <si>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</si>
  <si>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</si>
  <si>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</si>
  <si>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</si>
  <si>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</si>
  <si>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</si>
  <si>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CHART DATA</t>
  </si>
  <si>
    <t>Charitable Gifts</t>
  </si>
  <si>
    <t>Mortgage/Rent</t>
  </si>
  <si>
    <t>Food</t>
  </si>
  <si>
    <t>Auto/Tranportation:gas, insurance, repairs</t>
  </si>
  <si>
    <t>Clothing</t>
  </si>
  <si>
    <t>Medical/Health</t>
  </si>
  <si>
    <t>Personal</t>
  </si>
  <si>
    <t>Recreation</t>
  </si>
  <si>
    <t>Utilities: Phone, Power, Cable, Etc.</t>
  </si>
  <si>
    <t>Debt/Credit cards</t>
  </si>
  <si>
    <t>Column1</t>
  </si>
  <si>
    <t>January</t>
  </si>
  <si>
    <t>Percentage</t>
  </si>
  <si>
    <t>Monthly Budget Tool</t>
  </si>
  <si>
    <t xml:space="preserve">*If you have an unusually high or low income the percentages could vary dramatically. Ex. High income, the percentage spent on food would be much lower and vice versa for a lower income. </t>
  </si>
  <si>
    <t>Recommended Percentage Range</t>
  </si>
  <si>
    <t>10 - 15%</t>
  </si>
  <si>
    <t>25 - 35%</t>
  </si>
  <si>
    <t>5 - 10%</t>
  </si>
  <si>
    <t>5 - 15%</t>
  </si>
  <si>
    <t>2 - 7%</t>
  </si>
  <si>
    <t>The recommended percentage ranges are based on experience and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</si>
</sst>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1">
    <font>
      <b/>
      <sz val="12"/>
      <color theme="3" tint="0.39991454817346722"/>
      <name val="Arial"/>
      <family val="2"/>
      <scheme val="minor"/>
    </font>
    <font>
      <b/>
      <sz val="18"/>
      <color theme="3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theme="0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2"/>
      <color theme="3" tint="0.39991454817346722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u/>
      <sz val="10"/>
      <color theme="3" tint="0.39991454817346722"/>
      <name val="Arial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</cellStyleXfs>
  <cellXfs count="17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left"/>
    </xf>
    <xf numFmtId="9" fontId="9" fillId="0" borderId="0" xfId="0" applyNumberFormat="1" applyFont="1"/>
    <xf numFmtId="164" fontId="0" fillId="0" borderId="0" xfId="0" applyNumberFormat="1" applyAlignment="1">
      <alignment horizontal="left" wrapText="1"/>
    </xf>
    <xf numFmtId="0" fontId="0" fillId="0" borderId="0" xfId="0" applyAlignment="1"/>
    <xf numFmtId="0" fontId="7" fillId="0" borderId="0" xfId="0" applyFont="1" applyFill="1"/>
    <xf numFmtId="9" fontId="0" fillId="0" borderId="0" xfId="0" applyNumberFormat="1"/>
    <xf numFmtId="0" fontId="10" fillId="0" borderId="0" xfId="0" applyFont="1" applyAlignment="1">
      <alignment vertic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4">
    <dxf>
      <font>
        <color theme="5" tint="-0.24994659260841701"/>
      </font>
    </dxf>
    <dxf>
      <numFmt numFmtId="13" formatCode="0%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93-F548-ADBB-C90C31F9F62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193-F548-ADBB-C90C31F9F62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3-F548-ADBB-C90C31F9F6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9.9999999999999978E-2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93-F548-ADBB-C90C31F9F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5:C18" headerRowDxfId="11">
  <autoFilter ref="B15:C18" xr:uid="{00000000-0009-0000-0100-000001000000}"/>
  <tableColumns count="2">
    <tableColumn id="1" xr3:uid="{00000000-0010-0000-0000-000001000000}" name="Item" totalsRowLabel="Total"/>
    <tableColumn id="2" xr3:uid="{00000000-0010-0000-0000-000002000000}" name="Amount" totalsRowFunction="sum" dataDxfId="10"/>
  </tableColumns>
  <tableStyleInfo name="Budget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s" displayName="Expenses" ref="B21:D32" totalsRowCount="1" headerRowDxfId="9" headerRowCellStyle="Normal">
  <autoFilter ref="B21:D31" xr:uid="{00000000-0009-0000-0100-000002000000}"/>
  <tableColumns count="3">
    <tableColumn id="1" xr3:uid="{00000000-0010-0000-0100-000001000000}" name="Item"/>
    <tableColumn id="2" xr3:uid="{00000000-0010-0000-0100-000002000000}" name="Amount" dataDxfId="8" totalsRowDxfId="2"/>
    <tableColumn id="3" xr3:uid="{0B56F07A-3897-ED40-A684-A9873F0995A9}" name="Percentage" totalsRowFunction="sum" dataDxfId="4" totalsRowDxfId="1">
      <calculatedColumnFormula>SUM(Expenses[[#This Row],[Amount]]/Total_Monthly_Income)</calculatedColumnFormula>
    </tableColumn>
  </tableColumns>
  <tableStyleInfo name="Budget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B34:D37" totalsRowShown="0" headerRowDxfId="7">
  <autoFilter ref="B34:D37" xr:uid="{00000000-0009-0000-0100-000003000000}"/>
  <tableColumns count="3">
    <tableColumn id="1" xr3:uid="{00000000-0010-0000-0200-000001000000}" name="Date" dataDxfId="6"/>
    <tableColumn id="2" xr3:uid="{00000000-0010-0000-0200-000002000000}" name="Amount" dataDxfId="5"/>
    <tableColumn id="3" xr3:uid="{2AAD8149-029C-0146-BD7A-73FFF6CF3862}" name="Column1" dataDxfId="3">
      <calculatedColumnFormula>SUM(Savings[[#This Row],[Amount]]/Total_Monthly_Income)</calculatedColumnFormula>
    </tableColumn>
  </tableColumns>
  <tableStyleInfo name="Budget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37"/>
  <sheetViews>
    <sheetView showGridLines="0" tabSelected="1" zoomScale="90" zoomScaleNormal="90" workbookViewId="0">
      <selection activeCell="B1" sqref="B1"/>
    </sheetView>
  </sheetViews>
  <sheetFormatPr baseColWidth="10" defaultColWidth="8.7109375" defaultRowHeight="28.5" customHeight="1"/>
  <cols>
    <col min="1" max="1" width="3.28515625" customWidth="1"/>
    <col min="2" max="2" width="42.28515625" customWidth="1"/>
    <col min="3" max="3" width="20.28515625" customWidth="1"/>
    <col min="4" max="4" width="9" customWidth="1"/>
    <col min="6" max="6" width="12" bestFit="1" customWidth="1"/>
  </cols>
  <sheetData>
    <row r="1" spans="2:3" ht="28.5" customHeight="1">
      <c r="B1" s="10" t="s">
        <v>29</v>
      </c>
    </row>
    <row r="2" spans="2:3" ht="28.5" customHeight="1">
      <c r="B2" t="s">
        <v>37</v>
      </c>
    </row>
    <row r="3" spans="2:3" ht="35.25" customHeight="1">
      <c r="B3" s="16" t="s">
        <v>30</v>
      </c>
      <c r="C3" s="1"/>
    </row>
    <row r="4" spans="2:3" ht="37.5" customHeight="1">
      <c r="B4" s="1" t="s">
        <v>9</v>
      </c>
      <c r="C4" s="1" t="s">
        <v>10</v>
      </c>
    </row>
    <row r="5" spans="2:3" ht="30" customHeight="1">
      <c r="B5" s="2"/>
      <c r="C5" t="s">
        <v>11</v>
      </c>
    </row>
    <row r="6" spans="2:3" ht="20.5" customHeight="1">
      <c r="C6" s="6">
        <f>SUM(Income[Amount])</f>
        <v>3750</v>
      </c>
    </row>
    <row r="7" spans="2:3" ht="20.5" customHeight="1">
      <c r="C7" t="s">
        <v>12</v>
      </c>
    </row>
    <row r="8" spans="2:3" ht="20.5" customHeight="1">
      <c r="C8" s="6">
        <f>SUM(Expenses[Amount])</f>
        <v>3375</v>
      </c>
    </row>
    <row r="9" spans="2:3" ht="20.5" customHeight="1">
      <c r="C9" t="s">
        <v>13</v>
      </c>
    </row>
    <row r="10" spans="2:3" ht="20.5" customHeight="1">
      <c r="C10" s="6">
        <f>SUM(Savings[Amount])</f>
        <v>375</v>
      </c>
    </row>
    <row r="11" spans="2:3" ht="20.5" customHeight="1">
      <c r="C11" t="s">
        <v>14</v>
      </c>
    </row>
    <row r="12" spans="2:3" ht="20.5" customHeight="1">
      <c r="C12" s="6">
        <f>Total_Monthly_Income-Total_Monthly_Expenses-Total_Monthly_Savings</f>
        <v>0</v>
      </c>
    </row>
    <row r="13" spans="2:3" ht="22.5" customHeight="1">
      <c r="B13" s="3">
        <f>MIN(Total_Monthly_Expenses/Total_Monthly_Income,1)</f>
        <v>0.9</v>
      </c>
    </row>
    <row r="14" spans="2:3" ht="37.5" customHeight="1">
      <c r="B14" s="1" t="s">
        <v>0</v>
      </c>
    </row>
    <row r="15" spans="2:3" ht="25" customHeight="1">
      <c r="B15" s="8" t="s">
        <v>1</v>
      </c>
      <c r="C15" s="8" t="s">
        <v>5</v>
      </c>
    </row>
    <row r="16" spans="2:3" ht="25" customHeight="1">
      <c r="B16" t="s">
        <v>2</v>
      </c>
      <c r="C16" s="4">
        <v>2500</v>
      </c>
    </row>
    <row r="17" spans="2:6" ht="25" customHeight="1">
      <c r="B17" t="s">
        <v>3</v>
      </c>
      <c r="C17" s="4">
        <v>1000</v>
      </c>
    </row>
    <row r="18" spans="2:6" ht="25" customHeight="1">
      <c r="B18" t="s">
        <v>4</v>
      </c>
      <c r="C18" s="4">
        <v>250</v>
      </c>
    </row>
    <row r="19" spans="2:6" ht="25" customHeight="1">
      <c r="C19" s="4"/>
    </row>
    <row r="20" spans="2:6" ht="25" customHeight="1">
      <c r="B20" s="1" t="s">
        <v>6</v>
      </c>
    </row>
    <row r="21" spans="2:6" ht="25" customHeight="1">
      <c r="B21" s="9" t="s">
        <v>1</v>
      </c>
      <c r="C21" s="9" t="s">
        <v>5</v>
      </c>
      <c r="D21" s="14" t="s">
        <v>28</v>
      </c>
      <c r="F21" t="s">
        <v>31</v>
      </c>
    </row>
    <row r="22" spans="2:6" ht="25" customHeight="1">
      <c r="B22" t="s">
        <v>16</v>
      </c>
      <c r="C22" s="4">
        <v>375</v>
      </c>
      <c r="D22" s="15">
        <f>SUM(Expenses[[#This Row],[Amount]]/Total_Monthly_Income)</f>
        <v>0.1</v>
      </c>
      <c r="F22" s="15" t="s">
        <v>32</v>
      </c>
    </row>
    <row r="23" spans="2:6" ht="25" customHeight="1">
      <c r="B23" t="s">
        <v>17</v>
      </c>
      <c r="C23" s="4">
        <v>850</v>
      </c>
      <c r="D23" s="15">
        <f>SUM(Expenses[[#This Row],[Amount]]/Total_Monthly_Income)</f>
        <v>0.22666666666666666</v>
      </c>
      <c r="F23" s="15" t="s">
        <v>33</v>
      </c>
    </row>
    <row r="24" spans="2:6" ht="25" customHeight="1">
      <c r="B24" t="s">
        <v>24</v>
      </c>
      <c r="C24" s="4">
        <v>250</v>
      </c>
      <c r="D24" s="15">
        <f>SUM(Expenses[[#This Row],[Amount]]/Total_Monthly_Income)</f>
        <v>6.6666666666666666E-2</v>
      </c>
      <c r="F24" s="15" t="s">
        <v>34</v>
      </c>
    </row>
    <row r="25" spans="2:6" ht="25" customHeight="1">
      <c r="B25" t="s">
        <v>18</v>
      </c>
      <c r="C25" s="4">
        <v>385</v>
      </c>
      <c r="D25" s="15">
        <f>SUM(Expenses[[#This Row],[Amount]]/Total_Monthly_Income)</f>
        <v>0.10266666666666667</v>
      </c>
      <c r="F25" s="15" t="s">
        <v>35</v>
      </c>
    </row>
    <row r="26" spans="2:6" ht="25" customHeight="1">
      <c r="B26" s="13" t="s">
        <v>19</v>
      </c>
      <c r="C26" s="12">
        <v>375</v>
      </c>
      <c r="D26" s="15">
        <f>SUM(Expenses[[#This Row],[Amount]]/Total_Monthly_Income)</f>
        <v>0.1</v>
      </c>
      <c r="F26" s="15" t="s">
        <v>32</v>
      </c>
    </row>
    <row r="27" spans="2:6" ht="25" customHeight="1">
      <c r="B27" t="s">
        <v>20</v>
      </c>
      <c r="C27" s="4">
        <v>75</v>
      </c>
      <c r="D27" s="15">
        <f>SUM(Expenses[[#This Row],[Amount]]/Total_Monthly_Income)</f>
        <v>0.02</v>
      </c>
      <c r="F27" s="15" t="s">
        <v>36</v>
      </c>
    </row>
    <row r="28" spans="2:6" ht="25" customHeight="1">
      <c r="B28" t="s">
        <v>21</v>
      </c>
      <c r="C28" s="4">
        <v>340</v>
      </c>
      <c r="D28" s="15">
        <f>SUM(Expenses[[#This Row],[Amount]]/Total_Monthly_Income)</f>
        <v>9.0666666666666673E-2</v>
      </c>
      <c r="F28" s="15" t="s">
        <v>34</v>
      </c>
    </row>
    <row r="29" spans="2:6" ht="25" customHeight="1">
      <c r="B29" t="s">
        <v>22</v>
      </c>
      <c r="C29" s="4">
        <v>150</v>
      </c>
      <c r="D29" s="15">
        <f>SUM(Expenses[[#This Row],[Amount]]/Total_Monthly_Income)</f>
        <v>0.04</v>
      </c>
      <c r="F29" s="15" t="s">
        <v>34</v>
      </c>
    </row>
    <row r="30" spans="2:6" ht="25" customHeight="1">
      <c r="B30" t="s">
        <v>23</v>
      </c>
      <c r="C30" s="4">
        <v>150</v>
      </c>
      <c r="D30" s="15">
        <f>SUM(Expenses[[#This Row],[Amount]]/Total_Monthly_Income)</f>
        <v>0.04</v>
      </c>
      <c r="F30" s="15" t="s">
        <v>34</v>
      </c>
    </row>
    <row r="31" spans="2:6" ht="25" customHeight="1">
      <c r="B31" t="s">
        <v>25</v>
      </c>
      <c r="C31" s="4">
        <v>425</v>
      </c>
      <c r="D31" s="15">
        <f>SUM(Expenses[[#This Row],[Amount]]/Total_Monthly_Income)</f>
        <v>0.11333333333333333</v>
      </c>
      <c r="F31" s="15" t="s">
        <v>34</v>
      </c>
    </row>
    <row r="32" spans="2:6" ht="25" customHeight="1">
      <c r="C32" s="4"/>
      <c r="D32" s="15">
        <f>SUBTOTAL(109,Expenses[Percentage])</f>
        <v>0.9</v>
      </c>
    </row>
    <row r="33" spans="2:6" ht="25" customHeight="1">
      <c r="B33" s="1" t="s">
        <v>7</v>
      </c>
      <c r="C33" s="7"/>
    </row>
    <row r="34" spans="2:6" ht="25" customHeight="1">
      <c r="B34" s="9" t="s">
        <v>8</v>
      </c>
      <c r="C34" s="9" t="s">
        <v>5</v>
      </c>
      <c r="D34" s="9" t="s">
        <v>26</v>
      </c>
    </row>
    <row r="35" spans="2:6" ht="25" customHeight="1">
      <c r="B35" s="5" t="s">
        <v>27</v>
      </c>
      <c r="C35" s="4">
        <v>375</v>
      </c>
      <c r="D35" s="15">
        <f>SUM(Savings[[#This Row],[Amount]]/Total_Monthly_Income)</f>
        <v>0.1</v>
      </c>
      <c r="F35" s="15" t="s">
        <v>34</v>
      </c>
    </row>
    <row r="36" spans="2:6" ht="25" customHeight="1">
      <c r="B36" s="5"/>
      <c r="C36" s="4"/>
      <c r="D36" s="15"/>
      <c r="F36" s="15"/>
    </row>
    <row r="37" spans="2:6" ht="28.5" customHeight="1">
      <c r="B37" s="5"/>
      <c r="C37" s="4"/>
      <c r="D37" s="15"/>
      <c r="F37" s="15"/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workbookViewId="0">
      <selection activeCell="B7" sqref="B7"/>
    </sheetView>
  </sheetViews>
  <sheetFormatPr baseColWidth="10" defaultColWidth="8.7109375" defaultRowHeight="16"/>
  <cols>
    <col min="1" max="1" width="1.7109375" customWidth="1"/>
  </cols>
  <sheetData>
    <row r="2" spans="2:2">
      <c r="B2" t="s">
        <v>15</v>
      </c>
    </row>
    <row r="4" spans="2:2">
      <c r="B4" s="11">
        <f>MIN(1-B5,1)</f>
        <v>9.9999999999999978E-2</v>
      </c>
    </row>
    <row r="5" spans="2:2">
      <c r="B5" s="11">
        <f>MIN(Total_Monthly_Expenses/Total_Monthly_Income,1)</f>
        <v>0.9</v>
      </c>
    </row>
    <row r="6" spans="2:2">
      <c r="B6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Manage My Money</vt:lpstr>
      <vt:lpstr>Chart Data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Clary</dc:creator>
  <cp:lastModifiedBy>Jeanne Clary</cp:lastModifiedBy>
  <dcterms:created xsi:type="dcterms:W3CDTF">2014-09-09T12:22:13Z</dcterms:created>
  <dcterms:modified xsi:type="dcterms:W3CDTF">2018-07-16T19:02:41Z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TF10000025</vt:lpwstr>
  </property>
</Properties>
</file>